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55" yWindow="-165" windowWidth="15360" windowHeight="8670" activeTab="2"/>
  </bookViews>
  <sheets>
    <sheet name="장관" sheetId="12" r:id="rId1"/>
    <sheet name="제1차관" sheetId="23" r:id="rId2"/>
    <sheet name="제2차관" sheetId="24" r:id="rId3"/>
  </sheets>
  <definedNames>
    <definedName name="_xlnm.Print_Titles" localSheetId="0">장관!$12:$12</definedName>
    <definedName name="_xlnm.Print_Titles" localSheetId="1">제1차관!$12:$12</definedName>
    <definedName name="_xlnm.Print_Titles" localSheetId="2">제2차관!$12:$12</definedName>
  </definedNames>
  <calcPr calcId="125725"/>
</workbook>
</file>

<file path=xl/calcChain.xml><?xml version="1.0" encoding="utf-8"?>
<calcChain xmlns="http://schemas.openxmlformats.org/spreadsheetml/2006/main">
  <c r="F51" i="24"/>
  <c r="F52" s="1"/>
  <c r="F49"/>
  <c r="F32"/>
  <c r="F49" i="23"/>
  <c r="F48"/>
  <c r="F46"/>
  <c r="F43"/>
  <c r="F15" i="12"/>
  <c r="F31"/>
  <c r="F25"/>
  <c r="F32" s="1"/>
</calcChain>
</file>

<file path=xl/sharedStrings.xml><?xml version="1.0" encoding="utf-8"?>
<sst xmlns="http://schemas.openxmlformats.org/spreadsheetml/2006/main" count="261" uniqueCount="107">
  <si>
    <t>2017.10.10</t>
    <phoneticPr fontId="1" type="noConversion"/>
  </si>
  <si>
    <t>2017.10.16</t>
    <phoneticPr fontId="1" type="noConversion"/>
  </si>
  <si>
    <t>2017.10.06</t>
    <phoneticPr fontId="1" type="noConversion"/>
  </si>
  <si>
    <t>2017.10.19</t>
    <phoneticPr fontId="1" type="noConversion"/>
  </si>
  <si>
    <t>2017.11.10</t>
    <phoneticPr fontId="1" type="noConversion"/>
  </si>
  <si>
    <t>2017.11.13</t>
    <phoneticPr fontId="1" type="noConversion"/>
  </si>
  <si>
    <t>2017.12.05</t>
    <phoneticPr fontId="1" type="noConversion"/>
  </si>
  <si>
    <t xml:space="preserve"> 직원 격려</t>
    <phoneticPr fontId="1" type="noConversion"/>
  </si>
  <si>
    <t>2017.10.14</t>
    <phoneticPr fontId="1" type="noConversion"/>
  </si>
  <si>
    <t>2017.11.30</t>
    <phoneticPr fontId="1" type="noConversion"/>
  </si>
  <si>
    <t>2017.10.08</t>
    <phoneticPr fontId="1" type="noConversion"/>
  </si>
  <si>
    <t>2017.10.31</t>
    <phoneticPr fontId="1" type="noConversion"/>
  </si>
  <si>
    <t>2017.11.01</t>
    <phoneticPr fontId="1" type="noConversion"/>
  </si>
  <si>
    <t>2017.11.02</t>
    <phoneticPr fontId="1" type="noConversion"/>
  </si>
  <si>
    <t>2017.11.03</t>
    <phoneticPr fontId="1" type="noConversion"/>
  </si>
  <si>
    <t>2017.11.06</t>
    <phoneticPr fontId="1" type="noConversion"/>
  </si>
  <si>
    <t>2017.11.12</t>
    <phoneticPr fontId="1" type="noConversion"/>
  </si>
  <si>
    <t>2017.11.23</t>
    <phoneticPr fontId="1" type="noConversion"/>
  </si>
  <si>
    <t>2017.12.06</t>
    <phoneticPr fontId="1" type="noConversion"/>
  </si>
  <si>
    <t>2017.12.07</t>
    <phoneticPr fontId="1" type="noConversion"/>
  </si>
  <si>
    <t>2017.12.11</t>
    <phoneticPr fontId="1" type="noConversion"/>
  </si>
  <si>
    <t>2017.12.20</t>
    <phoneticPr fontId="1" type="noConversion"/>
  </si>
  <si>
    <t>2017.12.22</t>
    <phoneticPr fontId="1" type="noConversion"/>
  </si>
  <si>
    <t>2017.10.11</t>
    <phoneticPr fontId="1" type="noConversion"/>
  </si>
  <si>
    <t>2017.10.15</t>
    <phoneticPr fontId="1" type="noConversion"/>
  </si>
  <si>
    <t>2017.10.17</t>
    <phoneticPr fontId="1" type="noConversion"/>
  </si>
  <si>
    <t>2017.10.20</t>
    <phoneticPr fontId="1" type="noConversion"/>
  </si>
  <si>
    <t>2017.10.22</t>
    <phoneticPr fontId="1" type="noConversion"/>
  </si>
  <si>
    <t>2017.10.23</t>
    <phoneticPr fontId="1" type="noConversion"/>
  </si>
  <si>
    <t>2017.10.25</t>
    <phoneticPr fontId="1" type="noConversion"/>
  </si>
  <si>
    <t>2017.10.26</t>
    <phoneticPr fontId="1" type="noConversion"/>
  </si>
  <si>
    <t>2017.10.27</t>
    <phoneticPr fontId="1" type="noConversion"/>
  </si>
  <si>
    <t>2017.11.04</t>
    <phoneticPr fontId="1" type="noConversion"/>
  </si>
  <si>
    <t>2017.11.07</t>
    <phoneticPr fontId="1" type="noConversion"/>
  </si>
  <si>
    <t>2017.11.15</t>
    <phoneticPr fontId="1" type="noConversion"/>
  </si>
  <si>
    <t>2017.11.19</t>
    <phoneticPr fontId="1" type="noConversion"/>
  </si>
  <si>
    <t>2017.11.20</t>
    <phoneticPr fontId="1" type="noConversion"/>
  </si>
  <si>
    <t>2017.11.28</t>
    <phoneticPr fontId="1" type="noConversion"/>
  </si>
  <si>
    <t>2017.12.17</t>
    <phoneticPr fontId="1" type="noConversion"/>
  </si>
  <si>
    <t>2017.12.18</t>
    <phoneticPr fontId="1" type="noConversion"/>
  </si>
  <si>
    <t>2017.12.28</t>
    <phoneticPr fontId="1" type="noConversion"/>
  </si>
  <si>
    <t>2017.12.01</t>
    <phoneticPr fontId="1" type="noConversion"/>
  </si>
  <si>
    <t>장관 2017년 4/4분기 업무추진비 집행내역</t>
    <phoneticPr fontId="1" type="noConversion"/>
  </si>
  <si>
    <t>1.유형별 집행내역</t>
    <phoneticPr fontId="1" type="noConversion"/>
  </si>
  <si>
    <t>2017.12.27</t>
    <phoneticPr fontId="1" type="noConversion"/>
  </si>
  <si>
    <t>2017.11.24</t>
    <phoneticPr fontId="1" type="noConversion"/>
  </si>
  <si>
    <t>일 자</t>
    <phoneticPr fontId="1" type="noConversion"/>
  </si>
  <si>
    <t>금  액</t>
    <phoneticPr fontId="1" type="noConversion"/>
  </si>
  <si>
    <t>비  고</t>
    <phoneticPr fontId="1" type="noConversion"/>
  </si>
  <si>
    <t xml:space="preserve"> 주요 외교현안 정책 협의</t>
    <phoneticPr fontId="1" type="noConversion"/>
  </si>
  <si>
    <t>2017.10.26</t>
    <phoneticPr fontId="1" type="noConversion"/>
  </si>
  <si>
    <t>2017.10.10</t>
    <phoneticPr fontId="1" type="noConversion"/>
  </si>
  <si>
    <t xml:space="preserve"> 외교현안 관련 언론인 의견 청취 </t>
    <phoneticPr fontId="1" type="noConversion"/>
  </si>
  <si>
    <t>2017.10.16</t>
    <phoneticPr fontId="1" type="noConversion"/>
  </si>
  <si>
    <t xml:space="preserve"> 유관기관과의 업무협의</t>
    <phoneticPr fontId="1" type="noConversion"/>
  </si>
  <si>
    <t>2017.11.17</t>
    <phoneticPr fontId="1" type="noConversion"/>
  </si>
  <si>
    <t xml:space="preserve"> 주요 인사 간담회</t>
    <phoneticPr fontId="1" type="noConversion"/>
  </si>
  <si>
    <t>2017.11.26</t>
    <phoneticPr fontId="1" type="noConversion"/>
  </si>
  <si>
    <t>2017.12.04</t>
    <phoneticPr fontId="1" type="noConversion"/>
  </si>
  <si>
    <t xml:space="preserve"> 외교현안 관련 학계 의견 청취</t>
    <phoneticPr fontId="1" type="noConversion"/>
  </si>
  <si>
    <t>2017.12.12</t>
    <phoneticPr fontId="1" type="noConversion"/>
  </si>
  <si>
    <t>2017.12.13</t>
    <phoneticPr fontId="1" type="noConversion"/>
  </si>
  <si>
    <t>2017.12.27</t>
    <phoneticPr fontId="1" type="noConversion"/>
  </si>
  <si>
    <t>소   계</t>
    <phoneticPr fontId="1" type="noConversion"/>
  </si>
  <si>
    <t>총       계</t>
    <phoneticPr fontId="1" type="noConversion"/>
  </si>
  <si>
    <t>2.세부 집행내역</t>
    <phoneticPr fontId="1" type="noConversion"/>
  </si>
  <si>
    <t xml:space="preserve"> </t>
    <phoneticPr fontId="1" type="noConversion"/>
  </si>
  <si>
    <t>(단위 : 천원, %)</t>
    <phoneticPr fontId="1" type="noConversion"/>
  </si>
  <si>
    <t>(단위 : 원)</t>
    <phoneticPr fontId="1" type="noConversion"/>
  </si>
  <si>
    <t xml:space="preserve"> 1. 주요정책 추진관련 회의 
   또는 행사</t>
    <phoneticPr fontId="1" type="noConversion"/>
  </si>
  <si>
    <t>유      형</t>
    <phoneticPr fontId="1" type="noConversion"/>
  </si>
  <si>
    <t>횟수</t>
    <phoneticPr fontId="1" type="noConversion"/>
  </si>
  <si>
    <t>금액</t>
    <phoneticPr fontId="1" type="noConversion"/>
  </si>
  <si>
    <t>가성비</t>
    <phoneticPr fontId="1" type="noConversion"/>
  </si>
  <si>
    <t>총    계</t>
    <phoneticPr fontId="1" type="noConversion"/>
  </si>
  <si>
    <t xml:space="preserve">     ① 주요정책 추진관련 회의 또는 행사</t>
    <phoneticPr fontId="1" type="noConversion"/>
  </si>
  <si>
    <t xml:space="preserve">     ② 유관기관 업무협의, 간담회 등</t>
    <phoneticPr fontId="1" type="noConversion"/>
  </si>
  <si>
    <t xml:space="preserve">     ③ 위문.격려 및 직원 사기진작</t>
    <phoneticPr fontId="1" type="noConversion"/>
  </si>
  <si>
    <t xml:space="preserve"> 3. 위문격려 및 직원 
   사기진작</t>
    <phoneticPr fontId="1" type="noConversion"/>
  </si>
  <si>
    <t xml:space="preserve"> 2. 유관기관 업무협의, 
   간담회 등</t>
    <phoneticPr fontId="1" type="noConversion"/>
  </si>
  <si>
    <t>16회</t>
    <phoneticPr fontId="1" type="noConversion"/>
  </si>
  <si>
    <t xml:space="preserve"> 2회</t>
    <phoneticPr fontId="1" type="noConversion"/>
  </si>
  <si>
    <t xml:space="preserve"> 9회</t>
    <phoneticPr fontId="1" type="noConversion"/>
  </si>
  <si>
    <t xml:space="preserve"> 5회</t>
    <phoneticPr fontId="1" type="noConversion"/>
  </si>
  <si>
    <t>내   역</t>
    <phoneticPr fontId="1" type="noConversion"/>
  </si>
  <si>
    <t>구   분</t>
    <phoneticPr fontId="1" type="noConversion"/>
  </si>
  <si>
    <t>제1차관 2017년 4/4분기 업무추진비 집행내역</t>
    <phoneticPr fontId="1" type="noConversion"/>
  </si>
  <si>
    <t>2017.10.28</t>
    <phoneticPr fontId="1" type="noConversion"/>
  </si>
  <si>
    <t>2017.10.29</t>
    <phoneticPr fontId="1" type="noConversion"/>
  </si>
  <si>
    <t>2017.11.09</t>
    <phoneticPr fontId="1" type="noConversion"/>
  </si>
  <si>
    <t>2017.11.16</t>
    <phoneticPr fontId="1" type="noConversion"/>
  </si>
  <si>
    <t>2017.11.25</t>
    <phoneticPr fontId="1" type="noConversion"/>
  </si>
  <si>
    <t>2017.12.14</t>
    <phoneticPr fontId="1" type="noConversion"/>
  </si>
  <si>
    <t>2017.12.19</t>
    <phoneticPr fontId="1" type="noConversion"/>
  </si>
  <si>
    <t>2017.12.21</t>
    <phoneticPr fontId="1" type="noConversion"/>
  </si>
  <si>
    <t xml:space="preserve"> 주요 외교현안 정책협의</t>
    <phoneticPr fontId="1" type="noConversion"/>
  </si>
  <si>
    <t>30회</t>
    <phoneticPr fontId="1" type="noConversion"/>
  </si>
  <si>
    <t xml:space="preserve"> 1회</t>
    <phoneticPr fontId="1" type="noConversion"/>
  </si>
  <si>
    <t>33회</t>
    <phoneticPr fontId="1" type="noConversion"/>
  </si>
  <si>
    <t xml:space="preserve"> 외교현안관련 언론인 의견청취</t>
    <phoneticPr fontId="1" type="noConversion"/>
  </si>
  <si>
    <t>제2차관 2017년 4/4분기 업무추진비 집행내역</t>
    <phoneticPr fontId="1" type="noConversion"/>
  </si>
  <si>
    <t>2017.10.09</t>
    <phoneticPr fontId="1" type="noConversion"/>
  </si>
  <si>
    <t>19회</t>
    <phoneticPr fontId="1" type="noConversion"/>
  </si>
  <si>
    <t>-</t>
    <phoneticPr fontId="1" type="noConversion"/>
  </si>
  <si>
    <t xml:space="preserve">   -</t>
    <phoneticPr fontId="1" type="noConversion"/>
  </si>
  <si>
    <t>35회</t>
    <phoneticPr fontId="1" type="noConversion"/>
  </si>
  <si>
    <t>­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</si>
</sst>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#,##0_ ;[Red]\-#,##0\ "/>
    <numFmt numFmtId="177" formatCode="yy&quot;-&quot;m&quot;-&quot;d"/>
    <numFmt numFmtId="178" formatCode="#,##0_);[Red]\(#,##0\)"/>
    <numFmt numFmtId="179" formatCode="#,##0.0_ ;[Red]\-#,##0.0\ "/>
  </numFmts>
  <fonts count="12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한컴돋움"/>
      <family val="1"/>
      <charset val="129"/>
    </font>
    <font>
      <b/>
      <sz val="11"/>
      <name val="한컴돋움"/>
      <family val="1"/>
      <charset val="129"/>
    </font>
    <font>
      <b/>
      <u/>
      <sz val="16"/>
      <name val="한컴돋움"/>
      <family val="1"/>
      <charset val="129"/>
    </font>
    <font>
      <u val="double"/>
      <sz val="14"/>
      <name val="MD아트체"/>
      <family val="1"/>
      <charset val="129"/>
    </font>
    <font>
      <sz val="14"/>
      <name val="MD아트체"/>
      <family val="1"/>
      <charset val="129"/>
    </font>
    <font>
      <sz val="12"/>
      <name val="휴먼명조"/>
      <family val="3"/>
      <charset val="129"/>
    </font>
    <font>
      <u val="double"/>
      <sz val="20"/>
      <name val="HY견고딕"/>
      <family val="1"/>
      <charset val="129"/>
    </font>
    <font>
      <b/>
      <sz val="12"/>
      <name val="휴먼고딕"/>
      <family val="3"/>
      <charset val="129"/>
    </font>
    <font>
      <sz val="12"/>
      <name val="휴먼고딕"/>
      <family val="3"/>
      <charset val="129"/>
    </font>
    <font>
      <sz val="12"/>
      <color indexed="10"/>
      <name val="휴먼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6DF8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176" fontId="2" fillId="0" borderId="0" xfId="0" applyNumberFormat="1" applyFont="1" applyAlignment="1">
      <alignment wrapText="1"/>
    </xf>
    <xf numFmtId="0" fontId="2" fillId="0" borderId="0" xfId="0" applyFont="1" applyAlignment="1"/>
    <xf numFmtId="176" fontId="2" fillId="0" borderId="0" xfId="0" applyNumberFormat="1" applyFont="1" applyAlignment="1"/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4" fontId="10" fillId="0" borderId="13" xfId="0" applyNumberFormat="1" applyFont="1" applyFill="1" applyBorder="1" applyAlignment="1">
      <alignment horizontal="center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6" fontId="10" fillId="2" borderId="9" xfId="0" applyNumberFormat="1" applyFont="1" applyFill="1" applyBorder="1" applyAlignment="1">
      <alignment wrapText="1"/>
    </xf>
    <xf numFmtId="177" fontId="10" fillId="2" borderId="1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176" fontId="9" fillId="2" borderId="10" xfId="0" applyNumberFormat="1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176" fontId="9" fillId="4" borderId="4" xfId="0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176" fontId="9" fillId="4" borderId="24" xfId="0" applyNumberFormat="1" applyFont="1" applyFill="1" applyBorder="1" applyAlignment="1">
      <alignment vertical="center"/>
    </xf>
    <xf numFmtId="0" fontId="10" fillId="4" borderId="25" xfId="0" applyFont="1" applyFill="1" applyBorder="1" applyAlignment="1">
      <alignment horizontal="center" vertical="center"/>
    </xf>
    <xf numFmtId="176" fontId="9" fillId="3" borderId="13" xfId="0" applyNumberFormat="1" applyFont="1" applyFill="1" applyBorder="1" applyAlignment="1">
      <alignment horizontal="right" vertical="center" indent="2"/>
    </xf>
    <xf numFmtId="176" fontId="10" fillId="0" borderId="1" xfId="0" applyNumberFormat="1" applyFont="1" applyBorder="1" applyAlignment="1">
      <alignment horizontal="right" vertical="center" indent="2"/>
    </xf>
    <xf numFmtId="176" fontId="10" fillId="0" borderId="20" xfId="0" applyNumberFormat="1" applyFont="1" applyBorder="1" applyAlignment="1">
      <alignment horizontal="right" vertical="center" indent="2"/>
    </xf>
    <xf numFmtId="176" fontId="9" fillId="3" borderId="13" xfId="0" applyNumberFormat="1" applyFont="1" applyFill="1" applyBorder="1" applyAlignment="1">
      <alignment horizontal="right" vertical="center" indent="1"/>
    </xf>
    <xf numFmtId="176" fontId="10" fillId="0" borderId="1" xfId="0" applyNumberFormat="1" applyFont="1" applyBorder="1" applyAlignment="1">
      <alignment horizontal="right" vertical="center" indent="1"/>
    </xf>
    <xf numFmtId="176" fontId="10" fillId="0" borderId="20" xfId="0" applyNumberFormat="1" applyFont="1" applyBorder="1" applyAlignment="1">
      <alignment horizontal="right" vertical="center" indent="1"/>
    </xf>
    <xf numFmtId="179" fontId="9" fillId="3" borderId="17" xfId="0" applyNumberFormat="1" applyFont="1" applyFill="1" applyBorder="1" applyAlignment="1">
      <alignment horizontal="right" vertical="center" indent="1"/>
    </xf>
    <xf numFmtId="179" fontId="10" fillId="0" borderId="2" xfId="0" applyNumberFormat="1" applyFont="1" applyBorder="1" applyAlignment="1">
      <alignment horizontal="right" vertical="center" indent="1"/>
    </xf>
    <xf numFmtId="179" fontId="10" fillId="0" borderId="21" xfId="0" applyNumberFormat="1" applyFont="1" applyBorder="1" applyAlignment="1">
      <alignment horizontal="right" vertical="center" indent="1"/>
    </xf>
    <xf numFmtId="176" fontId="10" fillId="0" borderId="20" xfId="0" applyNumberFormat="1" applyFont="1" applyBorder="1" applyAlignment="1">
      <alignment horizontal="center" vertical="center"/>
    </xf>
    <xf numFmtId="179" fontId="10" fillId="0" borderId="21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left" vertical="top" wrapText="1"/>
    </xf>
    <xf numFmtId="176" fontId="10" fillId="0" borderId="6" xfId="0" applyNumberFormat="1" applyFont="1" applyBorder="1" applyAlignment="1">
      <alignment horizontal="left" vertical="top" wrapText="1"/>
    </xf>
    <xf numFmtId="176" fontId="10" fillId="0" borderId="22" xfId="0" applyNumberFormat="1" applyFont="1" applyBorder="1" applyAlignment="1">
      <alignment horizontal="left" vertical="top" wrapText="1"/>
    </xf>
    <xf numFmtId="176" fontId="6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left" vertical="top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176" fontId="8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3" borderId="7" xfId="0" applyNumberFormat="1" applyFont="1" applyFill="1" applyBorder="1" applyAlignment="1">
      <alignment horizontal="center" vertical="center"/>
    </xf>
    <xf numFmtId="176" fontId="9" fillId="3" borderId="13" xfId="0" applyNumberFormat="1" applyFont="1" applyFill="1" applyBorder="1" applyAlignment="1">
      <alignment horizontal="center" vertical="center"/>
    </xf>
    <xf numFmtId="176" fontId="10" fillId="0" borderId="18" xfId="0" applyNumberFormat="1" applyFont="1" applyBorder="1" applyAlignment="1">
      <alignment horizontal="left" vertical="center"/>
    </xf>
    <xf numFmtId="176" fontId="10" fillId="0" borderId="1" xfId="0" applyNumberFormat="1" applyFont="1" applyBorder="1" applyAlignment="1">
      <alignment horizontal="left" vertical="center"/>
    </xf>
    <xf numFmtId="176" fontId="10" fillId="0" borderId="19" xfId="0" applyNumberFormat="1" applyFont="1" applyBorder="1" applyAlignment="1">
      <alignment horizontal="left" vertical="center"/>
    </xf>
    <xf numFmtId="176" fontId="10" fillId="0" borderId="20" xfId="0" applyNumberFormat="1" applyFont="1" applyBorder="1" applyAlignment="1">
      <alignment horizontal="left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176" fontId="10" fillId="0" borderId="30" xfId="0" applyNumberFormat="1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B6DF8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opLeftCell="A4" zoomScale="85" workbookViewId="0">
      <selection activeCell="B33" sqref="B33"/>
    </sheetView>
  </sheetViews>
  <sheetFormatPr defaultColWidth="8.88671875" defaultRowHeight="13.5"/>
  <cols>
    <col min="1" max="1" width="2.5546875" style="1" customWidth="1"/>
    <col min="2" max="2" width="25.77734375" style="8" customWidth="1"/>
    <col min="3" max="3" width="12.77734375" style="2" customWidth="1"/>
    <col min="4" max="4" width="16.33203125" style="3" customWidth="1"/>
    <col min="5" max="6" width="12.77734375" style="4" customWidth="1"/>
    <col min="7" max="7" width="12.77734375" style="5" customWidth="1"/>
    <col min="8" max="16384" width="8.88671875" style="1"/>
  </cols>
  <sheetData>
    <row r="1" spans="1:8" ht="53.25" customHeight="1">
      <c r="B1" s="61" t="s">
        <v>42</v>
      </c>
      <c r="C1" s="62"/>
      <c r="D1" s="62"/>
      <c r="E1" s="62"/>
      <c r="F1" s="62"/>
      <c r="G1" s="62"/>
    </row>
    <row r="2" spans="1:8" ht="20.100000000000001" customHeight="1">
      <c r="B2" s="50" t="s">
        <v>43</v>
      </c>
      <c r="C2" s="51"/>
      <c r="D2" s="51"/>
      <c r="E2" s="51"/>
      <c r="F2" s="51"/>
      <c r="G2" s="51"/>
    </row>
    <row r="3" spans="1:8" ht="15.75" thickBot="1">
      <c r="B3" s="13"/>
      <c r="C3" s="13"/>
      <c r="D3" s="13"/>
      <c r="E3" s="52" t="s">
        <v>67</v>
      </c>
      <c r="F3" s="52"/>
      <c r="G3" s="52"/>
    </row>
    <row r="4" spans="1:8" ht="21.95" customHeight="1" thickBot="1">
      <c r="B4" s="65" t="s">
        <v>70</v>
      </c>
      <c r="C4" s="66"/>
      <c r="D4" s="66"/>
      <c r="E4" s="19" t="s">
        <v>71</v>
      </c>
      <c r="F4" s="19" t="s">
        <v>72</v>
      </c>
      <c r="G4" s="20" t="s">
        <v>73</v>
      </c>
    </row>
    <row r="5" spans="1:8" ht="21.95" customHeight="1" thickTop="1">
      <c r="B5" s="67" t="s">
        <v>74</v>
      </c>
      <c r="C5" s="68"/>
      <c r="D5" s="68"/>
      <c r="E5" s="36" t="s">
        <v>80</v>
      </c>
      <c r="F5" s="39">
        <v>4103</v>
      </c>
      <c r="G5" s="42">
        <v>100</v>
      </c>
    </row>
    <row r="6" spans="1:8" ht="21.95" customHeight="1">
      <c r="B6" s="69" t="s">
        <v>75</v>
      </c>
      <c r="C6" s="70"/>
      <c r="D6" s="70"/>
      <c r="E6" s="37" t="s">
        <v>81</v>
      </c>
      <c r="F6" s="40">
        <v>450</v>
      </c>
      <c r="G6" s="43">
        <v>11</v>
      </c>
    </row>
    <row r="7" spans="1:8" ht="21.95" customHeight="1">
      <c r="B7" s="69" t="s">
        <v>76</v>
      </c>
      <c r="C7" s="70"/>
      <c r="D7" s="70"/>
      <c r="E7" s="37" t="s">
        <v>82</v>
      </c>
      <c r="F7" s="40">
        <v>1842</v>
      </c>
      <c r="G7" s="43">
        <v>44.9</v>
      </c>
    </row>
    <row r="8" spans="1:8" ht="21.95" customHeight="1" thickBot="1">
      <c r="B8" s="71" t="s">
        <v>77</v>
      </c>
      <c r="C8" s="72"/>
      <c r="D8" s="72"/>
      <c r="E8" s="38" t="s">
        <v>83</v>
      </c>
      <c r="F8" s="41">
        <v>1811</v>
      </c>
      <c r="G8" s="44">
        <v>44.1</v>
      </c>
    </row>
    <row r="9" spans="1:8" ht="16.5" customHeight="1"/>
    <row r="10" spans="1:8" ht="20.100000000000001" customHeight="1">
      <c r="B10" s="50" t="s">
        <v>65</v>
      </c>
      <c r="C10" s="51"/>
      <c r="D10" s="51"/>
      <c r="E10" s="51"/>
      <c r="F10" s="51"/>
      <c r="G10" s="51"/>
    </row>
    <row r="11" spans="1:8" ht="15.75" thickBot="1">
      <c r="B11" s="13"/>
      <c r="C11" s="13"/>
      <c r="D11" s="13"/>
      <c r="E11" s="53" t="s">
        <v>68</v>
      </c>
      <c r="F11" s="53"/>
      <c r="G11" s="53"/>
    </row>
    <row r="12" spans="1:8" s="7" customFormat="1" ht="21.95" customHeight="1" thickBot="1">
      <c r="A12" s="6"/>
      <c r="B12" s="24" t="s">
        <v>85</v>
      </c>
      <c r="C12" s="25" t="s">
        <v>46</v>
      </c>
      <c r="D12" s="55" t="s">
        <v>84</v>
      </c>
      <c r="E12" s="56"/>
      <c r="F12" s="19" t="s">
        <v>47</v>
      </c>
      <c r="G12" s="26" t="s">
        <v>48</v>
      </c>
    </row>
    <row r="13" spans="1:8" s="7" customFormat="1" ht="21.95" customHeight="1" thickTop="1">
      <c r="A13" s="6"/>
      <c r="B13" s="48" t="s">
        <v>69</v>
      </c>
      <c r="C13" s="21" t="s">
        <v>2</v>
      </c>
      <c r="D13" s="57" t="s">
        <v>49</v>
      </c>
      <c r="E13" s="58"/>
      <c r="F13" s="22">
        <v>168000</v>
      </c>
      <c r="G13" s="23"/>
    </row>
    <row r="14" spans="1:8" ht="21.95" customHeight="1">
      <c r="B14" s="48"/>
      <c r="C14" s="14" t="s">
        <v>50</v>
      </c>
      <c r="D14" s="59" t="s">
        <v>49</v>
      </c>
      <c r="E14" s="60"/>
      <c r="F14" s="15">
        <v>282000</v>
      </c>
      <c r="G14" s="17"/>
      <c r="H14" s="7"/>
    </row>
    <row r="15" spans="1:8" ht="21.95" customHeight="1">
      <c r="B15" s="54"/>
      <c r="C15" s="73" t="s">
        <v>63</v>
      </c>
      <c r="D15" s="74"/>
      <c r="E15" s="74"/>
      <c r="F15" s="32">
        <f>SUM(F13:F14)</f>
        <v>450000</v>
      </c>
      <c r="G15" s="33"/>
    </row>
    <row r="16" spans="1:8" ht="21.95" customHeight="1">
      <c r="B16" s="47" t="s">
        <v>79</v>
      </c>
      <c r="C16" s="14" t="s">
        <v>51</v>
      </c>
      <c r="D16" s="59" t="s">
        <v>52</v>
      </c>
      <c r="E16" s="60"/>
      <c r="F16" s="15">
        <v>92500</v>
      </c>
      <c r="G16" s="16"/>
      <c r="H16" s="7"/>
    </row>
    <row r="17" spans="2:8" ht="21.95" customHeight="1">
      <c r="B17" s="48"/>
      <c r="C17" s="14" t="s">
        <v>53</v>
      </c>
      <c r="D17" s="59" t="s">
        <v>54</v>
      </c>
      <c r="E17" s="60"/>
      <c r="F17" s="15">
        <v>89100</v>
      </c>
      <c r="G17" s="16"/>
      <c r="H17" s="7"/>
    </row>
    <row r="18" spans="2:8" ht="21.95" customHeight="1">
      <c r="B18" s="48"/>
      <c r="C18" s="14" t="s">
        <v>55</v>
      </c>
      <c r="D18" s="59" t="s">
        <v>56</v>
      </c>
      <c r="E18" s="60"/>
      <c r="F18" s="15">
        <v>298000</v>
      </c>
      <c r="G18" s="17"/>
      <c r="H18" s="7"/>
    </row>
    <row r="19" spans="2:8" ht="21.95" customHeight="1">
      <c r="B19" s="48"/>
      <c r="C19" s="14" t="s">
        <v>57</v>
      </c>
      <c r="D19" s="59" t="s">
        <v>54</v>
      </c>
      <c r="E19" s="60"/>
      <c r="F19" s="15">
        <v>208000</v>
      </c>
      <c r="G19" s="17"/>
      <c r="H19" s="7"/>
    </row>
    <row r="20" spans="2:8" ht="21.95" customHeight="1">
      <c r="B20" s="48"/>
      <c r="C20" s="14" t="s">
        <v>58</v>
      </c>
      <c r="D20" s="59" t="s">
        <v>59</v>
      </c>
      <c r="E20" s="60"/>
      <c r="F20" s="15">
        <v>165000</v>
      </c>
      <c r="G20" s="16"/>
      <c r="H20" s="7"/>
    </row>
    <row r="21" spans="2:8" ht="21.95" customHeight="1">
      <c r="B21" s="48"/>
      <c r="C21" s="14" t="s">
        <v>60</v>
      </c>
      <c r="D21" s="59" t="s">
        <v>59</v>
      </c>
      <c r="E21" s="60"/>
      <c r="F21" s="15">
        <v>118800</v>
      </c>
      <c r="G21" s="16"/>
      <c r="H21" s="7"/>
    </row>
    <row r="22" spans="2:8" ht="21.95" customHeight="1">
      <c r="B22" s="48"/>
      <c r="C22" s="14" t="s">
        <v>60</v>
      </c>
      <c r="D22" s="59" t="s">
        <v>54</v>
      </c>
      <c r="E22" s="60"/>
      <c r="F22" s="15">
        <v>98000</v>
      </c>
      <c r="G22" s="16"/>
      <c r="H22" s="7"/>
    </row>
    <row r="23" spans="2:8" ht="21.95" customHeight="1">
      <c r="B23" s="48"/>
      <c r="C23" s="14" t="s">
        <v>61</v>
      </c>
      <c r="D23" s="59" t="s">
        <v>54</v>
      </c>
      <c r="E23" s="60"/>
      <c r="F23" s="15">
        <v>179543</v>
      </c>
      <c r="G23" s="16"/>
      <c r="H23" s="7"/>
    </row>
    <row r="24" spans="2:8" ht="21.95" customHeight="1">
      <c r="B24" s="48"/>
      <c r="C24" s="14" t="s">
        <v>62</v>
      </c>
      <c r="D24" s="59" t="s">
        <v>54</v>
      </c>
      <c r="E24" s="60"/>
      <c r="F24" s="15">
        <v>593000</v>
      </c>
      <c r="G24" s="16"/>
      <c r="H24" s="7"/>
    </row>
    <row r="25" spans="2:8" ht="21.95" customHeight="1">
      <c r="B25" s="54"/>
      <c r="C25" s="73" t="s">
        <v>63</v>
      </c>
      <c r="D25" s="74"/>
      <c r="E25" s="74"/>
      <c r="F25" s="32">
        <f>SUM(F16:F24)</f>
        <v>1841943</v>
      </c>
      <c r="G25" s="33"/>
    </row>
    <row r="26" spans="2:8" ht="21.95" customHeight="1">
      <c r="B26" s="47" t="s">
        <v>78</v>
      </c>
      <c r="C26" s="14" t="s">
        <v>8</v>
      </c>
      <c r="D26" s="59" t="s">
        <v>7</v>
      </c>
      <c r="E26" s="60"/>
      <c r="F26" s="15">
        <v>440000</v>
      </c>
      <c r="G26" s="18"/>
    </row>
    <row r="27" spans="2:8" ht="21.95" customHeight="1">
      <c r="B27" s="48"/>
      <c r="C27" s="14" t="s">
        <v>4</v>
      </c>
      <c r="D27" s="59" t="s">
        <v>7</v>
      </c>
      <c r="E27" s="60"/>
      <c r="F27" s="15">
        <v>23952</v>
      </c>
      <c r="G27" s="18"/>
    </row>
    <row r="28" spans="2:8" ht="21.95" customHeight="1">
      <c r="B28" s="48"/>
      <c r="C28" s="14" t="s">
        <v>5</v>
      </c>
      <c r="D28" s="59" t="s">
        <v>7</v>
      </c>
      <c r="E28" s="60"/>
      <c r="F28" s="15">
        <v>611157</v>
      </c>
      <c r="G28" s="18"/>
    </row>
    <row r="29" spans="2:8" ht="21.95" customHeight="1">
      <c r="B29" s="48"/>
      <c r="C29" s="14" t="s">
        <v>45</v>
      </c>
      <c r="D29" s="59" t="s">
        <v>7</v>
      </c>
      <c r="E29" s="60"/>
      <c r="F29" s="15">
        <v>328000</v>
      </c>
      <c r="G29" s="18"/>
    </row>
    <row r="30" spans="2:8" ht="21.95" customHeight="1">
      <c r="B30" s="48"/>
      <c r="C30" s="14" t="s">
        <v>9</v>
      </c>
      <c r="D30" s="59" t="s">
        <v>7</v>
      </c>
      <c r="E30" s="60"/>
      <c r="F30" s="15">
        <v>408000</v>
      </c>
      <c r="G30" s="18"/>
    </row>
    <row r="31" spans="2:8" ht="21.95" customHeight="1" thickBot="1">
      <c r="B31" s="49"/>
      <c r="C31" s="63" t="s">
        <v>63</v>
      </c>
      <c r="D31" s="64"/>
      <c r="E31" s="64"/>
      <c r="F31" s="34">
        <f>SUM(F26:F30)</f>
        <v>1811109</v>
      </c>
      <c r="G31" s="35"/>
    </row>
    <row r="32" spans="2:8" ht="21.95" customHeight="1" thickTop="1" thickBot="1">
      <c r="B32" s="27"/>
      <c r="C32" s="28"/>
      <c r="D32" s="29" t="s">
        <v>64</v>
      </c>
      <c r="E32" s="30"/>
      <c r="F32" s="30">
        <f>SUM(F31,F25,F15)</f>
        <v>4103052</v>
      </c>
      <c r="G32" s="31"/>
    </row>
    <row r="33" spans="2:7" ht="21" customHeight="1"/>
    <row r="34" spans="2:7" s="9" customFormat="1">
      <c r="B34" s="10"/>
      <c r="C34" s="2"/>
      <c r="D34" s="11"/>
      <c r="E34" s="4"/>
      <c r="F34" s="4"/>
      <c r="G34" s="5"/>
    </row>
    <row r="35" spans="2:7" s="9" customFormat="1">
      <c r="B35" s="10"/>
      <c r="C35" s="2"/>
      <c r="D35" s="11"/>
      <c r="E35" s="4"/>
      <c r="F35" s="4"/>
      <c r="G35" s="5"/>
    </row>
    <row r="36" spans="2:7" s="9" customFormat="1">
      <c r="B36" s="10"/>
      <c r="C36" s="2"/>
      <c r="D36" s="12"/>
      <c r="E36" s="4"/>
      <c r="F36" s="4"/>
      <c r="G36" s="5"/>
    </row>
    <row r="37" spans="2:7" s="9" customFormat="1">
      <c r="B37" s="10"/>
      <c r="C37" s="2"/>
      <c r="D37" s="11"/>
      <c r="E37" s="4"/>
      <c r="F37" s="4"/>
      <c r="G37" s="5"/>
    </row>
    <row r="38" spans="2:7" s="9" customFormat="1">
      <c r="B38" s="10"/>
      <c r="C38" s="2"/>
      <c r="D38" s="11"/>
      <c r="E38" s="4"/>
      <c r="F38" s="4"/>
      <c r="G38" s="5"/>
    </row>
    <row r="39" spans="2:7" s="9" customFormat="1">
      <c r="B39" s="10"/>
      <c r="C39" s="2"/>
      <c r="D39" s="11"/>
      <c r="E39" s="4"/>
      <c r="F39" s="4"/>
      <c r="G39" s="5"/>
    </row>
    <row r="40" spans="2:7" s="9" customFormat="1">
      <c r="B40" s="10"/>
      <c r="C40" s="2"/>
      <c r="D40" s="11"/>
      <c r="E40" s="4"/>
      <c r="F40" s="4"/>
      <c r="G40" s="5"/>
    </row>
  </sheetData>
  <mergeCells count="33">
    <mergeCell ref="D18:E18"/>
    <mergeCell ref="B1:G1"/>
    <mergeCell ref="C31:E31"/>
    <mergeCell ref="B4:D4"/>
    <mergeCell ref="B5:D5"/>
    <mergeCell ref="B6:D6"/>
    <mergeCell ref="B7:D7"/>
    <mergeCell ref="B8:D8"/>
    <mergeCell ref="D28:E28"/>
    <mergeCell ref="D29:E29"/>
    <mergeCell ref="D30:E30"/>
    <mergeCell ref="C15:E15"/>
    <mergeCell ref="D23:E23"/>
    <mergeCell ref="D24:E24"/>
    <mergeCell ref="C25:E25"/>
    <mergeCell ref="D26:E26"/>
    <mergeCell ref="D27:E27"/>
    <mergeCell ref="B26:B31"/>
    <mergeCell ref="B2:G2"/>
    <mergeCell ref="E3:G3"/>
    <mergeCell ref="B10:G10"/>
    <mergeCell ref="E11:G11"/>
    <mergeCell ref="B13:B15"/>
    <mergeCell ref="B16:B25"/>
    <mergeCell ref="D12:E12"/>
    <mergeCell ref="D13:E13"/>
    <mergeCell ref="D14:E14"/>
    <mergeCell ref="D16:E16"/>
    <mergeCell ref="D17:E17"/>
    <mergeCell ref="D19:E19"/>
    <mergeCell ref="D20:E20"/>
    <mergeCell ref="D21:E21"/>
    <mergeCell ref="D22:E22"/>
  </mergeCells>
  <phoneticPr fontId="1" type="noConversion"/>
  <printOptions horizontalCentered="1"/>
  <pageMargins left="0.15748031496062992" right="0.19685039370078741" top="0.6692913385826772" bottom="0.51181102362204722" header="0.15748031496062992" footer="0.15748031496062992"/>
  <pageSetup paperSize="9" scale="91" orientation="portrait" r:id="rId1"/>
  <headerFooter alignWithMargins="0">
    <oddFooter>&amp;C&amp;P&amp;R&amp;F/&amp;A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opLeftCell="A22" zoomScale="85" workbookViewId="0">
      <selection activeCell="D52" sqref="D52"/>
    </sheetView>
  </sheetViews>
  <sheetFormatPr defaultColWidth="8.88671875" defaultRowHeight="13.5"/>
  <cols>
    <col min="1" max="1" width="2.5546875" style="1" customWidth="1"/>
    <col min="2" max="2" width="25.77734375" style="8" customWidth="1"/>
    <col min="3" max="3" width="12.77734375" style="2" customWidth="1"/>
    <col min="4" max="4" width="16.33203125" style="3" customWidth="1"/>
    <col min="5" max="6" width="12.77734375" style="4" customWidth="1"/>
    <col min="7" max="7" width="12.77734375" style="5" customWidth="1"/>
    <col min="8" max="16384" width="8.88671875" style="1"/>
  </cols>
  <sheetData>
    <row r="1" spans="1:10" ht="53.25" customHeight="1">
      <c r="B1" s="61" t="s">
        <v>86</v>
      </c>
      <c r="C1" s="62"/>
      <c r="D1" s="62"/>
      <c r="E1" s="62"/>
      <c r="F1" s="62"/>
      <c r="G1" s="62"/>
    </row>
    <row r="2" spans="1:10" ht="20.100000000000001" customHeight="1">
      <c r="B2" s="50" t="s">
        <v>43</v>
      </c>
      <c r="C2" s="51"/>
      <c r="D2" s="51"/>
      <c r="E2" s="51"/>
      <c r="F2" s="51"/>
      <c r="G2" s="51"/>
    </row>
    <row r="3" spans="1:10" ht="15.75" thickBot="1">
      <c r="B3" s="13"/>
      <c r="C3" s="13"/>
      <c r="D3" s="13"/>
      <c r="E3" s="52" t="s">
        <v>67</v>
      </c>
      <c r="F3" s="52"/>
      <c r="G3" s="52"/>
    </row>
    <row r="4" spans="1:10" ht="21.95" customHeight="1" thickBot="1">
      <c r="B4" s="65" t="s">
        <v>70</v>
      </c>
      <c r="C4" s="66"/>
      <c r="D4" s="66"/>
      <c r="E4" s="19" t="s">
        <v>71</v>
      </c>
      <c r="F4" s="19" t="s">
        <v>72</v>
      </c>
      <c r="G4" s="20" t="s">
        <v>73</v>
      </c>
    </row>
    <row r="5" spans="1:10" ht="21.95" customHeight="1" thickTop="1">
      <c r="B5" s="67" t="s">
        <v>74</v>
      </c>
      <c r="C5" s="68"/>
      <c r="D5" s="68"/>
      <c r="E5" s="36" t="s">
        <v>98</v>
      </c>
      <c r="F5" s="39">
        <v>3803</v>
      </c>
      <c r="G5" s="42">
        <v>100</v>
      </c>
    </row>
    <row r="6" spans="1:10" ht="21.95" customHeight="1">
      <c r="B6" s="69" t="s">
        <v>75</v>
      </c>
      <c r="C6" s="70"/>
      <c r="D6" s="70"/>
      <c r="E6" s="37" t="s">
        <v>96</v>
      </c>
      <c r="F6" s="40">
        <v>3365</v>
      </c>
      <c r="G6" s="43">
        <v>88.5</v>
      </c>
    </row>
    <row r="7" spans="1:10" ht="21.95" customHeight="1">
      <c r="B7" s="69" t="s">
        <v>76</v>
      </c>
      <c r="C7" s="70"/>
      <c r="D7" s="70"/>
      <c r="E7" s="37" t="s">
        <v>81</v>
      </c>
      <c r="F7" s="40">
        <v>196</v>
      </c>
      <c r="G7" s="43">
        <v>5.2</v>
      </c>
    </row>
    <row r="8" spans="1:10" ht="21.95" customHeight="1" thickBot="1">
      <c r="B8" s="71" t="s">
        <v>77</v>
      </c>
      <c r="C8" s="72"/>
      <c r="D8" s="72"/>
      <c r="E8" s="38" t="s">
        <v>97</v>
      </c>
      <c r="F8" s="41">
        <v>242</v>
      </c>
      <c r="G8" s="44">
        <v>6.3</v>
      </c>
      <c r="J8" s="5"/>
    </row>
    <row r="9" spans="1:10" ht="16.5" customHeight="1"/>
    <row r="10" spans="1:10" ht="20.100000000000001" customHeight="1">
      <c r="B10" s="50" t="s">
        <v>65</v>
      </c>
      <c r="C10" s="51"/>
      <c r="D10" s="51"/>
      <c r="E10" s="51"/>
      <c r="F10" s="51"/>
      <c r="G10" s="51"/>
    </row>
    <row r="11" spans="1:10" ht="15.75" thickBot="1">
      <c r="B11" s="13"/>
      <c r="C11" s="13"/>
      <c r="D11" s="13"/>
      <c r="E11" s="53" t="s">
        <v>68</v>
      </c>
      <c r="F11" s="53"/>
      <c r="G11" s="53"/>
    </row>
    <row r="12" spans="1:10" s="7" customFormat="1" ht="21.95" customHeight="1" thickBot="1">
      <c r="A12" s="6"/>
      <c r="B12" s="24" t="s">
        <v>85</v>
      </c>
      <c r="C12" s="25" t="s">
        <v>46</v>
      </c>
      <c r="D12" s="55" t="s">
        <v>84</v>
      </c>
      <c r="E12" s="56"/>
      <c r="F12" s="19" t="s">
        <v>47</v>
      </c>
      <c r="G12" s="26" t="s">
        <v>48</v>
      </c>
    </row>
    <row r="13" spans="1:10" s="7" customFormat="1" ht="21.95" customHeight="1" thickTop="1" thickBot="1">
      <c r="A13" s="6"/>
      <c r="B13" s="77" t="s">
        <v>69</v>
      </c>
      <c r="C13" s="14" t="s">
        <v>0</v>
      </c>
      <c r="D13" s="75" t="s">
        <v>95</v>
      </c>
      <c r="E13" s="76"/>
      <c r="F13" s="15">
        <v>160000</v>
      </c>
      <c r="G13" s="23"/>
    </row>
    <row r="14" spans="1:10" ht="21.95" customHeight="1" thickTop="1" thickBot="1">
      <c r="B14" s="48"/>
      <c r="C14" s="14" t="s">
        <v>0</v>
      </c>
      <c r="D14" s="75" t="s">
        <v>95</v>
      </c>
      <c r="E14" s="76"/>
      <c r="F14" s="15">
        <v>100000</v>
      </c>
      <c r="G14" s="17"/>
      <c r="H14" s="7"/>
    </row>
    <row r="15" spans="1:10" ht="21.95" customHeight="1" thickTop="1" thickBot="1">
      <c r="B15" s="48"/>
      <c r="C15" s="14" t="s">
        <v>1</v>
      </c>
      <c r="D15" s="75" t="s">
        <v>95</v>
      </c>
      <c r="E15" s="76"/>
      <c r="F15" s="15">
        <v>70000</v>
      </c>
      <c r="G15" s="17"/>
      <c r="H15" s="7"/>
    </row>
    <row r="16" spans="1:10" ht="21.95" customHeight="1" thickTop="1" thickBot="1">
      <c r="B16" s="48"/>
      <c r="C16" s="14" t="s">
        <v>3</v>
      </c>
      <c r="D16" s="75" t="s">
        <v>95</v>
      </c>
      <c r="E16" s="76"/>
      <c r="F16" s="15">
        <v>118000</v>
      </c>
      <c r="G16" s="17"/>
      <c r="H16" s="7"/>
    </row>
    <row r="17" spans="2:8" ht="21.95" customHeight="1" thickTop="1" thickBot="1">
      <c r="B17" s="48"/>
      <c r="C17" s="14" t="s">
        <v>3</v>
      </c>
      <c r="D17" s="75" t="s">
        <v>95</v>
      </c>
      <c r="E17" s="76"/>
      <c r="F17" s="15">
        <v>106000</v>
      </c>
      <c r="G17" s="17"/>
      <c r="H17" s="7"/>
    </row>
    <row r="18" spans="2:8" ht="21.95" customHeight="1" thickTop="1" thickBot="1">
      <c r="B18" s="48"/>
      <c r="C18" s="14" t="s">
        <v>87</v>
      </c>
      <c r="D18" s="75" t="s">
        <v>95</v>
      </c>
      <c r="E18" s="76"/>
      <c r="F18" s="15">
        <v>217600</v>
      </c>
      <c r="G18" s="17"/>
      <c r="H18" s="7"/>
    </row>
    <row r="19" spans="2:8" ht="21.95" customHeight="1" thickTop="1" thickBot="1">
      <c r="B19" s="48"/>
      <c r="C19" s="14" t="s">
        <v>88</v>
      </c>
      <c r="D19" s="75" t="s">
        <v>95</v>
      </c>
      <c r="E19" s="76"/>
      <c r="F19" s="15">
        <v>59000</v>
      </c>
      <c r="G19" s="17"/>
      <c r="H19" s="7"/>
    </row>
    <row r="20" spans="2:8" ht="21.95" customHeight="1" thickTop="1" thickBot="1">
      <c r="B20" s="48"/>
      <c r="C20" s="14" t="s">
        <v>11</v>
      </c>
      <c r="D20" s="75" t="s">
        <v>95</v>
      </c>
      <c r="E20" s="76"/>
      <c r="F20" s="15">
        <v>78000</v>
      </c>
      <c r="G20" s="17"/>
      <c r="H20" s="7"/>
    </row>
    <row r="21" spans="2:8" ht="21.95" customHeight="1" thickTop="1" thickBot="1">
      <c r="B21" s="48"/>
      <c r="C21" s="14" t="s">
        <v>11</v>
      </c>
      <c r="D21" s="75" t="s">
        <v>95</v>
      </c>
      <c r="E21" s="76"/>
      <c r="F21" s="15">
        <v>104000</v>
      </c>
      <c r="G21" s="17"/>
      <c r="H21" s="7"/>
    </row>
    <row r="22" spans="2:8" ht="21.95" customHeight="1" thickTop="1" thickBot="1">
      <c r="B22" s="48"/>
      <c r="C22" s="14" t="s">
        <v>12</v>
      </c>
      <c r="D22" s="75" t="s">
        <v>95</v>
      </c>
      <c r="E22" s="76"/>
      <c r="F22" s="15">
        <v>88000</v>
      </c>
      <c r="G22" s="17"/>
      <c r="H22" s="7"/>
    </row>
    <row r="23" spans="2:8" ht="21.95" customHeight="1" thickTop="1" thickBot="1">
      <c r="B23" s="48"/>
      <c r="C23" s="14" t="s">
        <v>13</v>
      </c>
      <c r="D23" s="75" t="s">
        <v>95</v>
      </c>
      <c r="E23" s="76"/>
      <c r="F23" s="15">
        <v>401000</v>
      </c>
      <c r="G23" s="17"/>
      <c r="H23" s="7"/>
    </row>
    <row r="24" spans="2:8" ht="21.95" customHeight="1" thickTop="1" thickBot="1">
      <c r="B24" s="48"/>
      <c r="C24" s="14" t="s">
        <v>14</v>
      </c>
      <c r="D24" s="75" t="s">
        <v>95</v>
      </c>
      <c r="E24" s="76"/>
      <c r="F24" s="15">
        <v>70000</v>
      </c>
      <c r="G24" s="17"/>
      <c r="H24" s="7"/>
    </row>
    <row r="25" spans="2:8" ht="21.95" customHeight="1" thickTop="1" thickBot="1">
      <c r="B25" s="48"/>
      <c r="C25" s="14" t="s">
        <v>15</v>
      </c>
      <c r="D25" s="75" t="s">
        <v>95</v>
      </c>
      <c r="E25" s="76"/>
      <c r="F25" s="15">
        <v>63000</v>
      </c>
      <c r="G25" s="17"/>
      <c r="H25" s="7"/>
    </row>
    <row r="26" spans="2:8" ht="21.95" customHeight="1" thickTop="1" thickBot="1">
      <c r="B26" s="48"/>
      <c r="C26" s="14" t="s">
        <v>89</v>
      </c>
      <c r="D26" s="75" t="s">
        <v>95</v>
      </c>
      <c r="E26" s="76"/>
      <c r="F26" s="15">
        <v>88000</v>
      </c>
      <c r="G26" s="17"/>
      <c r="H26" s="7"/>
    </row>
    <row r="27" spans="2:8" ht="21.95" customHeight="1" thickTop="1" thickBot="1">
      <c r="B27" s="48"/>
      <c r="C27" s="14" t="s">
        <v>16</v>
      </c>
      <c r="D27" s="75" t="s">
        <v>95</v>
      </c>
      <c r="E27" s="76"/>
      <c r="F27" s="15">
        <v>100000</v>
      </c>
      <c r="G27" s="17"/>
      <c r="H27" s="7"/>
    </row>
    <row r="28" spans="2:8" ht="21.95" customHeight="1" thickTop="1" thickBot="1">
      <c r="B28" s="48"/>
      <c r="C28" s="14" t="s">
        <v>90</v>
      </c>
      <c r="D28" s="75" t="s">
        <v>95</v>
      </c>
      <c r="E28" s="76"/>
      <c r="F28" s="15">
        <v>59000</v>
      </c>
      <c r="G28" s="17"/>
      <c r="H28" s="7"/>
    </row>
    <row r="29" spans="2:8" ht="21.95" customHeight="1" thickTop="1" thickBot="1">
      <c r="B29" s="48"/>
      <c r="C29" s="14" t="s">
        <v>90</v>
      </c>
      <c r="D29" s="75" t="s">
        <v>95</v>
      </c>
      <c r="E29" s="76"/>
      <c r="F29" s="15">
        <v>96000</v>
      </c>
      <c r="G29" s="17"/>
      <c r="H29" s="7"/>
    </row>
    <row r="30" spans="2:8" ht="21.95" customHeight="1" thickTop="1" thickBot="1">
      <c r="B30" s="48"/>
      <c r="C30" s="14" t="s">
        <v>17</v>
      </c>
      <c r="D30" s="75" t="s">
        <v>95</v>
      </c>
      <c r="E30" s="76"/>
      <c r="F30" s="15">
        <v>58000</v>
      </c>
      <c r="G30" s="17"/>
      <c r="H30" s="7"/>
    </row>
    <row r="31" spans="2:8" ht="21.95" customHeight="1" thickTop="1" thickBot="1">
      <c r="B31" s="48"/>
      <c r="C31" s="14" t="s">
        <v>45</v>
      </c>
      <c r="D31" s="75" t="s">
        <v>95</v>
      </c>
      <c r="E31" s="76"/>
      <c r="F31" s="15">
        <v>131000</v>
      </c>
      <c r="G31" s="17"/>
      <c r="H31" s="7"/>
    </row>
    <row r="32" spans="2:8" ht="21.95" customHeight="1" thickTop="1" thickBot="1">
      <c r="B32" s="48"/>
      <c r="C32" s="14" t="s">
        <v>91</v>
      </c>
      <c r="D32" s="75" t="s">
        <v>95</v>
      </c>
      <c r="E32" s="76"/>
      <c r="F32" s="15">
        <v>137000</v>
      </c>
      <c r="G32" s="17"/>
      <c r="H32" s="7"/>
    </row>
    <row r="33" spans="2:8" ht="21.95" customHeight="1" thickTop="1" thickBot="1">
      <c r="B33" s="48"/>
      <c r="C33" s="14" t="s">
        <v>18</v>
      </c>
      <c r="D33" s="75" t="s">
        <v>95</v>
      </c>
      <c r="E33" s="76"/>
      <c r="F33" s="15">
        <v>138800</v>
      </c>
      <c r="G33" s="17"/>
      <c r="H33" s="7"/>
    </row>
    <row r="34" spans="2:8" ht="21.95" customHeight="1" thickTop="1" thickBot="1">
      <c r="B34" s="48"/>
      <c r="C34" s="14" t="s">
        <v>19</v>
      </c>
      <c r="D34" s="75" t="s">
        <v>95</v>
      </c>
      <c r="E34" s="76"/>
      <c r="F34" s="15">
        <v>50000</v>
      </c>
      <c r="G34" s="17"/>
      <c r="H34" s="7"/>
    </row>
    <row r="35" spans="2:8" ht="21.95" customHeight="1" thickTop="1" thickBot="1">
      <c r="B35" s="48"/>
      <c r="C35" s="14" t="s">
        <v>20</v>
      </c>
      <c r="D35" s="75" t="s">
        <v>95</v>
      </c>
      <c r="E35" s="76"/>
      <c r="F35" s="15">
        <v>59000</v>
      </c>
      <c r="G35" s="17"/>
      <c r="H35" s="7"/>
    </row>
    <row r="36" spans="2:8" ht="21.95" customHeight="1" thickTop="1" thickBot="1">
      <c r="B36" s="48"/>
      <c r="C36" s="14" t="s">
        <v>92</v>
      </c>
      <c r="D36" s="75" t="s">
        <v>95</v>
      </c>
      <c r="E36" s="76"/>
      <c r="F36" s="15">
        <v>131000</v>
      </c>
      <c r="G36" s="17"/>
      <c r="H36" s="7"/>
    </row>
    <row r="37" spans="2:8" ht="21.95" customHeight="1" thickTop="1" thickBot="1">
      <c r="B37" s="48"/>
      <c r="C37" s="14" t="s">
        <v>92</v>
      </c>
      <c r="D37" s="75" t="s">
        <v>95</v>
      </c>
      <c r="E37" s="76"/>
      <c r="F37" s="15">
        <v>90000</v>
      </c>
      <c r="G37" s="17"/>
      <c r="H37" s="7"/>
    </row>
    <row r="38" spans="2:8" ht="21.95" customHeight="1" thickTop="1" thickBot="1">
      <c r="B38" s="48"/>
      <c r="C38" s="14" t="s">
        <v>93</v>
      </c>
      <c r="D38" s="75" t="s">
        <v>95</v>
      </c>
      <c r="E38" s="76"/>
      <c r="F38" s="15">
        <v>112000</v>
      </c>
      <c r="G38" s="17"/>
      <c r="H38" s="7"/>
    </row>
    <row r="39" spans="2:8" ht="21.95" customHeight="1" thickTop="1" thickBot="1">
      <c r="B39" s="48"/>
      <c r="C39" s="14" t="s">
        <v>21</v>
      </c>
      <c r="D39" s="75" t="s">
        <v>95</v>
      </c>
      <c r="E39" s="76"/>
      <c r="F39" s="15">
        <v>167000</v>
      </c>
      <c r="G39" s="17"/>
      <c r="H39" s="7"/>
    </row>
    <row r="40" spans="2:8" ht="21.95" customHeight="1" thickTop="1" thickBot="1">
      <c r="B40" s="48"/>
      <c r="C40" s="14" t="s">
        <v>94</v>
      </c>
      <c r="D40" s="75" t="s">
        <v>95</v>
      </c>
      <c r="E40" s="76"/>
      <c r="F40" s="15">
        <v>78000</v>
      </c>
      <c r="G40" s="17"/>
      <c r="H40" s="7"/>
    </row>
    <row r="41" spans="2:8" ht="21.95" customHeight="1" thickTop="1" thickBot="1">
      <c r="B41" s="48"/>
      <c r="C41" s="14" t="s">
        <v>22</v>
      </c>
      <c r="D41" s="75" t="s">
        <v>95</v>
      </c>
      <c r="E41" s="76"/>
      <c r="F41" s="15">
        <v>176000</v>
      </c>
      <c r="G41" s="17"/>
      <c r="H41" s="7"/>
    </row>
    <row r="42" spans="2:8" ht="21.95" customHeight="1" thickTop="1">
      <c r="B42" s="48"/>
      <c r="C42" s="14" t="s">
        <v>44</v>
      </c>
      <c r="D42" s="75" t="s">
        <v>95</v>
      </c>
      <c r="E42" s="76"/>
      <c r="F42" s="15">
        <v>60000</v>
      </c>
      <c r="G42" s="17"/>
      <c r="H42" s="7"/>
    </row>
    <row r="43" spans="2:8" ht="21.95" customHeight="1">
      <c r="B43" s="54"/>
      <c r="C43" s="73" t="s">
        <v>63</v>
      </c>
      <c r="D43" s="74"/>
      <c r="E43" s="74"/>
      <c r="F43" s="32">
        <f>SUM(F13:F42)</f>
        <v>3365400</v>
      </c>
      <c r="G43" s="33"/>
    </row>
    <row r="44" spans="2:8" ht="21.95" customHeight="1">
      <c r="B44" s="47" t="s">
        <v>79</v>
      </c>
      <c r="C44" s="14" t="s">
        <v>10</v>
      </c>
      <c r="D44" s="59" t="s">
        <v>99</v>
      </c>
      <c r="E44" s="60"/>
      <c r="F44" s="15">
        <v>78000</v>
      </c>
      <c r="G44" s="16"/>
      <c r="H44" s="7"/>
    </row>
    <row r="45" spans="2:8" ht="21.95" customHeight="1">
      <c r="B45" s="48"/>
      <c r="C45" s="14" t="s">
        <v>6</v>
      </c>
      <c r="D45" s="59" t="s">
        <v>99</v>
      </c>
      <c r="E45" s="60"/>
      <c r="F45" s="15">
        <v>118000</v>
      </c>
      <c r="G45" s="16"/>
      <c r="H45" s="7"/>
    </row>
    <row r="46" spans="2:8" ht="21.95" customHeight="1">
      <c r="B46" s="54"/>
      <c r="C46" s="73" t="s">
        <v>63</v>
      </c>
      <c r="D46" s="74"/>
      <c r="E46" s="74"/>
      <c r="F46" s="32">
        <f>SUM(F44:F45)</f>
        <v>196000</v>
      </c>
      <c r="G46" s="33"/>
    </row>
    <row r="47" spans="2:8" ht="21.95" customHeight="1">
      <c r="B47" s="47" t="s">
        <v>78</v>
      </c>
      <c r="C47" s="14" t="s">
        <v>93</v>
      </c>
      <c r="D47" s="59" t="s">
        <v>7</v>
      </c>
      <c r="E47" s="60"/>
      <c r="F47" s="15">
        <v>242000</v>
      </c>
      <c r="G47" s="18"/>
    </row>
    <row r="48" spans="2:8" ht="21.95" customHeight="1" thickBot="1">
      <c r="B48" s="49"/>
      <c r="C48" s="63" t="s">
        <v>63</v>
      </c>
      <c r="D48" s="64"/>
      <c r="E48" s="64"/>
      <c r="F48" s="34">
        <f>SUM(F47)</f>
        <v>242000</v>
      </c>
      <c r="G48" s="35"/>
    </row>
    <row r="49" spans="2:7" ht="21.95" customHeight="1" thickTop="1" thickBot="1">
      <c r="B49" s="27"/>
      <c r="C49" s="28"/>
      <c r="D49" s="29" t="s">
        <v>64</v>
      </c>
      <c r="E49" s="30"/>
      <c r="F49" s="30">
        <f>SUM(F48,F46,F43)</f>
        <v>3803400</v>
      </c>
      <c r="G49" s="31"/>
    </row>
    <row r="50" spans="2:7" ht="21" customHeight="1"/>
    <row r="51" spans="2:7" s="9" customFormat="1">
      <c r="B51" s="10"/>
      <c r="C51" s="2"/>
      <c r="D51" s="11"/>
      <c r="E51" s="4"/>
      <c r="F51" s="4"/>
      <c r="G51" s="5"/>
    </row>
    <row r="52" spans="2:7" s="9" customFormat="1">
      <c r="B52" s="10"/>
      <c r="C52" s="2"/>
      <c r="D52" s="11"/>
      <c r="E52" s="4"/>
      <c r="F52" s="4"/>
      <c r="G52" s="5"/>
    </row>
    <row r="53" spans="2:7" s="9" customFormat="1">
      <c r="B53" s="10"/>
      <c r="C53" s="2"/>
      <c r="D53" s="12"/>
      <c r="E53" s="4"/>
      <c r="F53" s="4"/>
      <c r="G53" s="5"/>
    </row>
    <row r="54" spans="2:7" s="9" customFormat="1">
      <c r="B54" s="10"/>
      <c r="C54" s="2"/>
      <c r="D54" s="11"/>
      <c r="E54" s="4"/>
      <c r="F54" s="4"/>
      <c r="G54" s="5"/>
    </row>
    <row r="55" spans="2:7" s="9" customFormat="1">
      <c r="B55" s="10"/>
      <c r="C55" s="2"/>
      <c r="D55" s="11"/>
      <c r="E55" s="4"/>
      <c r="F55" s="4"/>
      <c r="G55" s="5"/>
    </row>
    <row r="56" spans="2:7" s="9" customFormat="1">
      <c r="B56" s="10"/>
      <c r="C56" s="2"/>
      <c r="D56" s="11"/>
      <c r="E56" s="4"/>
      <c r="F56" s="4"/>
      <c r="G56" s="5"/>
    </row>
    <row r="57" spans="2:7" s="9" customFormat="1">
      <c r="B57" s="10"/>
      <c r="C57" s="2"/>
      <c r="D57" s="11"/>
      <c r="E57" s="4"/>
      <c r="F57" s="4"/>
      <c r="G57" s="5"/>
    </row>
  </sheetData>
  <mergeCells count="50">
    <mergeCell ref="B13:B43"/>
    <mergeCell ref="B44:B46"/>
    <mergeCell ref="B47:B48"/>
    <mergeCell ref="D37:E37"/>
    <mergeCell ref="D38:E38"/>
    <mergeCell ref="D39:E39"/>
    <mergeCell ref="D40:E40"/>
    <mergeCell ref="D41:E41"/>
    <mergeCell ref="D42:E42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C46:E46"/>
    <mergeCell ref="D47:E47"/>
    <mergeCell ref="C48:E48"/>
    <mergeCell ref="D44:E44"/>
    <mergeCell ref="D45:E45"/>
    <mergeCell ref="D13:E13"/>
    <mergeCell ref="D14:E14"/>
    <mergeCell ref="C43:E43"/>
    <mergeCell ref="D15:E15"/>
    <mergeCell ref="B1:G1"/>
    <mergeCell ref="B2:G2"/>
    <mergeCell ref="E3:G3"/>
    <mergeCell ref="B4:D4"/>
    <mergeCell ref="B5:D5"/>
    <mergeCell ref="B6:D6"/>
    <mergeCell ref="B7:D7"/>
    <mergeCell ref="B8:D8"/>
    <mergeCell ref="B10:G10"/>
    <mergeCell ref="E11:G11"/>
    <mergeCell ref="D12:E12"/>
    <mergeCell ref="D21:E21"/>
  </mergeCells>
  <phoneticPr fontId="1" type="noConversion"/>
  <printOptions horizontalCentered="1"/>
  <pageMargins left="0.15748031496062992" right="0.19685039370078741" top="0.6692913385826772" bottom="0.51181102362204722" header="0.15748031496062992" footer="0.15748031496062992"/>
  <pageSetup paperSize="9" scale="68" orientation="portrait" r:id="rId1"/>
  <headerFooter alignWithMargins="0">
    <oddFooter>&amp;C&amp;P&amp;R&amp;F/&amp;A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tabSelected="1" topLeftCell="A23" zoomScale="85" workbookViewId="0">
      <selection activeCell="D44" sqref="D44:E44"/>
    </sheetView>
  </sheetViews>
  <sheetFormatPr defaultColWidth="8.88671875" defaultRowHeight="13.5"/>
  <cols>
    <col min="1" max="1" width="2.5546875" style="1" customWidth="1"/>
    <col min="2" max="2" width="25.77734375" style="8" customWidth="1"/>
    <col min="3" max="3" width="12.77734375" style="2" customWidth="1"/>
    <col min="4" max="4" width="16.33203125" style="3" customWidth="1"/>
    <col min="5" max="6" width="12.77734375" style="4" customWidth="1"/>
    <col min="7" max="7" width="12.77734375" style="5" customWidth="1"/>
    <col min="8" max="16384" width="8.88671875" style="1"/>
  </cols>
  <sheetData>
    <row r="1" spans="1:10" ht="53.25" customHeight="1">
      <c r="B1" s="61" t="s">
        <v>100</v>
      </c>
      <c r="C1" s="62"/>
      <c r="D1" s="62"/>
      <c r="E1" s="62"/>
      <c r="F1" s="62"/>
      <c r="G1" s="62"/>
    </row>
    <row r="2" spans="1:10" ht="20.100000000000001" customHeight="1">
      <c r="B2" s="50" t="s">
        <v>43</v>
      </c>
      <c r="C2" s="51"/>
      <c r="D2" s="51"/>
      <c r="E2" s="51"/>
      <c r="F2" s="51"/>
      <c r="G2" s="51"/>
    </row>
    <row r="3" spans="1:10" ht="15.75" thickBot="1">
      <c r="B3" s="13"/>
      <c r="C3" s="13"/>
      <c r="D3" s="13"/>
      <c r="E3" s="52" t="s">
        <v>67</v>
      </c>
      <c r="F3" s="52"/>
      <c r="G3" s="52"/>
    </row>
    <row r="4" spans="1:10" ht="21.95" customHeight="1" thickBot="1">
      <c r="B4" s="65" t="s">
        <v>70</v>
      </c>
      <c r="C4" s="66"/>
      <c r="D4" s="66"/>
      <c r="E4" s="19" t="s">
        <v>71</v>
      </c>
      <c r="F4" s="19" t="s">
        <v>72</v>
      </c>
      <c r="G4" s="20" t="s">
        <v>73</v>
      </c>
    </row>
    <row r="5" spans="1:10" ht="21.95" customHeight="1" thickTop="1">
      <c r="B5" s="67" t="s">
        <v>74</v>
      </c>
      <c r="C5" s="68"/>
      <c r="D5" s="68"/>
      <c r="E5" s="36" t="s">
        <v>105</v>
      </c>
      <c r="F5" s="39">
        <v>3025</v>
      </c>
      <c r="G5" s="42">
        <v>100</v>
      </c>
    </row>
    <row r="6" spans="1:10" ht="21.95" customHeight="1">
      <c r="B6" s="69" t="s">
        <v>75</v>
      </c>
      <c r="C6" s="70"/>
      <c r="D6" s="70"/>
      <c r="E6" s="37" t="s">
        <v>102</v>
      </c>
      <c r="F6" s="40">
        <v>1894</v>
      </c>
      <c r="G6" s="43">
        <v>62.6</v>
      </c>
    </row>
    <row r="7" spans="1:10" ht="21.95" customHeight="1">
      <c r="B7" s="69" t="s">
        <v>76</v>
      </c>
      <c r="C7" s="70"/>
      <c r="D7" s="70"/>
      <c r="E7" s="37" t="s">
        <v>80</v>
      </c>
      <c r="F7" s="40">
        <v>1131</v>
      </c>
      <c r="G7" s="43">
        <v>37.4</v>
      </c>
    </row>
    <row r="8" spans="1:10" ht="21.95" customHeight="1" thickBot="1">
      <c r="B8" s="71" t="s">
        <v>77</v>
      </c>
      <c r="C8" s="72"/>
      <c r="D8" s="72"/>
      <c r="E8" s="45" t="s">
        <v>103</v>
      </c>
      <c r="F8" s="45" t="s">
        <v>104</v>
      </c>
      <c r="G8" s="46" t="s">
        <v>104</v>
      </c>
      <c r="J8" s="5"/>
    </row>
    <row r="9" spans="1:10" ht="16.5" customHeight="1">
      <c r="G9" s="5" t="s">
        <v>66</v>
      </c>
    </row>
    <row r="10" spans="1:10" ht="20.100000000000001" customHeight="1">
      <c r="B10" s="50" t="s">
        <v>65</v>
      </c>
      <c r="C10" s="51"/>
      <c r="D10" s="51"/>
      <c r="E10" s="51"/>
      <c r="F10" s="51"/>
      <c r="G10" s="51"/>
    </row>
    <row r="11" spans="1:10" ht="15.75" thickBot="1">
      <c r="B11" s="13"/>
      <c r="C11" s="13"/>
      <c r="D11" s="13"/>
      <c r="E11" s="53" t="s">
        <v>68</v>
      </c>
      <c r="F11" s="53"/>
      <c r="G11" s="53"/>
    </row>
    <row r="12" spans="1:10" s="7" customFormat="1" ht="21.95" customHeight="1" thickBot="1">
      <c r="A12" s="6"/>
      <c r="B12" s="24" t="s">
        <v>85</v>
      </c>
      <c r="C12" s="25" t="s">
        <v>46</v>
      </c>
      <c r="D12" s="55" t="s">
        <v>84</v>
      </c>
      <c r="E12" s="56"/>
      <c r="F12" s="19" t="s">
        <v>47</v>
      </c>
      <c r="G12" s="26" t="s">
        <v>48</v>
      </c>
    </row>
    <row r="13" spans="1:10" s="7" customFormat="1" ht="21.95" customHeight="1" thickTop="1" thickBot="1">
      <c r="A13" s="6"/>
      <c r="B13" s="77" t="s">
        <v>69</v>
      </c>
      <c r="C13" s="14" t="s">
        <v>101</v>
      </c>
      <c r="D13" s="75" t="s">
        <v>95</v>
      </c>
      <c r="E13" s="76"/>
      <c r="F13" s="15">
        <v>107000</v>
      </c>
      <c r="G13" s="23"/>
    </row>
    <row r="14" spans="1:10" ht="21.95" customHeight="1" thickTop="1" thickBot="1">
      <c r="B14" s="48"/>
      <c r="C14" s="14" t="s">
        <v>23</v>
      </c>
      <c r="D14" s="75" t="s">
        <v>95</v>
      </c>
      <c r="E14" s="76"/>
      <c r="F14" s="15">
        <v>90000</v>
      </c>
      <c r="G14" s="17"/>
      <c r="H14" s="7"/>
    </row>
    <row r="15" spans="1:10" ht="21.95" customHeight="1" thickTop="1" thickBot="1">
      <c r="B15" s="48"/>
      <c r="C15" s="14" t="s">
        <v>8</v>
      </c>
      <c r="D15" s="75" t="s">
        <v>95</v>
      </c>
      <c r="E15" s="76"/>
      <c r="F15" s="15">
        <v>90000</v>
      </c>
      <c r="G15" s="17"/>
      <c r="H15" s="7"/>
    </row>
    <row r="16" spans="1:10" ht="21.95" customHeight="1" thickTop="1" thickBot="1">
      <c r="B16" s="48"/>
      <c r="C16" s="14" t="s">
        <v>25</v>
      </c>
      <c r="D16" s="75" t="s">
        <v>95</v>
      </c>
      <c r="E16" s="76"/>
      <c r="F16" s="15">
        <v>90000</v>
      </c>
      <c r="G16" s="17"/>
      <c r="H16" s="7"/>
    </row>
    <row r="17" spans="2:8" ht="21.95" customHeight="1" thickTop="1" thickBot="1">
      <c r="B17" s="48"/>
      <c r="C17" s="14" t="s">
        <v>3</v>
      </c>
      <c r="D17" s="75" t="s">
        <v>95</v>
      </c>
      <c r="E17" s="76"/>
      <c r="F17" s="15">
        <v>50000</v>
      </c>
      <c r="G17" s="17"/>
      <c r="H17" s="7"/>
    </row>
    <row r="18" spans="2:8" ht="21.95" customHeight="1" thickTop="1" thickBot="1">
      <c r="B18" s="48"/>
      <c r="C18" s="14" t="s">
        <v>26</v>
      </c>
      <c r="D18" s="75" t="s">
        <v>95</v>
      </c>
      <c r="E18" s="76"/>
      <c r="F18" s="15">
        <v>59800</v>
      </c>
      <c r="G18" s="17"/>
      <c r="H18" s="7"/>
    </row>
    <row r="19" spans="2:8" ht="21.95" customHeight="1" thickTop="1" thickBot="1">
      <c r="B19" s="48"/>
      <c r="C19" s="14" t="s">
        <v>28</v>
      </c>
      <c r="D19" s="75" t="s">
        <v>95</v>
      </c>
      <c r="E19" s="76"/>
      <c r="F19" s="15">
        <v>104100</v>
      </c>
      <c r="G19" s="17"/>
      <c r="H19" s="7"/>
    </row>
    <row r="20" spans="2:8" ht="21.95" customHeight="1" thickTop="1" thickBot="1">
      <c r="B20" s="48"/>
      <c r="C20" s="14" t="s">
        <v>29</v>
      </c>
      <c r="D20" s="75" t="s">
        <v>95</v>
      </c>
      <c r="E20" s="76"/>
      <c r="F20" s="15">
        <v>219900</v>
      </c>
      <c r="G20" s="17"/>
      <c r="H20" s="7"/>
    </row>
    <row r="21" spans="2:8" ht="21.95" customHeight="1" thickTop="1" thickBot="1">
      <c r="B21" s="48"/>
      <c r="C21" s="14" t="s">
        <v>29</v>
      </c>
      <c r="D21" s="75" t="s">
        <v>95</v>
      </c>
      <c r="E21" s="76"/>
      <c r="F21" s="15">
        <v>120000</v>
      </c>
      <c r="G21" s="17"/>
      <c r="H21" s="7"/>
    </row>
    <row r="22" spans="2:8" ht="21.95" customHeight="1" thickTop="1" thickBot="1">
      <c r="B22" s="48"/>
      <c r="C22" s="14" t="s">
        <v>30</v>
      </c>
      <c r="D22" s="75" t="s">
        <v>95</v>
      </c>
      <c r="E22" s="76"/>
      <c r="F22" s="15">
        <v>40000</v>
      </c>
      <c r="G22" s="17"/>
      <c r="H22" s="7"/>
    </row>
    <row r="23" spans="2:8" ht="21.95" customHeight="1" thickTop="1" thickBot="1">
      <c r="B23" s="48"/>
      <c r="C23" s="14" t="s">
        <v>87</v>
      </c>
      <c r="D23" s="75" t="s">
        <v>95</v>
      </c>
      <c r="E23" s="76"/>
      <c r="F23" s="15">
        <v>108000</v>
      </c>
      <c r="G23" s="17"/>
      <c r="H23" s="7"/>
    </row>
    <row r="24" spans="2:8" ht="21.95" customHeight="1" thickTop="1" thickBot="1">
      <c r="B24" s="48"/>
      <c r="C24" s="14" t="s">
        <v>11</v>
      </c>
      <c r="D24" s="75" t="s">
        <v>95</v>
      </c>
      <c r="E24" s="76"/>
      <c r="F24" s="15">
        <v>135000</v>
      </c>
      <c r="G24" s="17"/>
      <c r="H24" s="7"/>
    </row>
    <row r="25" spans="2:8" ht="21.95" customHeight="1" thickTop="1" thickBot="1">
      <c r="B25" s="48"/>
      <c r="C25" s="14" t="s">
        <v>12</v>
      </c>
      <c r="D25" s="75" t="s">
        <v>95</v>
      </c>
      <c r="E25" s="76"/>
      <c r="F25" s="15">
        <v>47000</v>
      </c>
      <c r="G25" s="17"/>
      <c r="H25" s="7"/>
    </row>
    <row r="26" spans="2:8" ht="21.95" customHeight="1" thickTop="1" thickBot="1">
      <c r="B26" s="48"/>
      <c r="C26" s="14" t="s">
        <v>15</v>
      </c>
      <c r="D26" s="75" t="s">
        <v>95</v>
      </c>
      <c r="E26" s="76"/>
      <c r="F26" s="15">
        <v>56000</v>
      </c>
      <c r="G26" s="17"/>
      <c r="H26" s="7"/>
    </row>
    <row r="27" spans="2:8" ht="21.95" customHeight="1" thickTop="1" thickBot="1">
      <c r="B27" s="48"/>
      <c r="C27" s="14" t="s">
        <v>33</v>
      </c>
      <c r="D27" s="75" t="s">
        <v>95</v>
      </c>
      <c r="E27" s="76"/>
      <c r="F27" s="15">
        <v>50000</v>
      </c>
      <c r="G27" s="17"/>
      <c r="H27" s="7"/>
    </row>
    <row r="28" spans="2:8" ht="21.95" customHeight="1" thickTop="1" thickBot="1">
      <c r="B28" s="48"/>
      <c r="C28" s="14" t="s">
        <v>34</v>
      </c>
      <c r="D28" s="75" t="s">
        <v>95</v>
      </c>
      <c r="E28" s="76"/>
      <c r="F28" s="15">
        <v>80000</v>
      </c>
      <c r="G28" s="17"/>
      <c r="H28" s="7"/>
    </row>
    <row r="29" spans="2:8" ht="21.95" customHeight="1" thickTop="1" thickBot="1">
      <c r="B29" s="48"/>
      <c r="C29" s="14" t="s">
        <v>36</v>
      </c>
      <c r="D29" s="75" t="s">
        <v>95</v>
      </c>
      <c r="E29" s="76"/>
      <c r="F29" s="15">
        <v>36000</v>
      </c>
      <c r="G29" s="17"/>
      <c r="H29" s="7"/>
    </row>
    <row r="30" spans="2:8" ht="21.95" customHeight="1" thickTop="1" thickBot="1">
      <c r="B30" s="48"/>
      <c r="C30" s="14" t="s">
        <v>6</v>
      </c>
      <c r="D30" s="75" t="s">
        <v>95</v>
      </c>
      <c r="E30" s="76"/>
      <c r="F30" s="15">
        <v>289604</v>
      </c>
      <c r="G30" s="17"/>
      <c r="H30" s="7"/>
    </row>
    <row r="31" spans="2:8" ht="21.95" customHeight="1" thickTop="1">
      <c r="B31" s="48"/>
      <c r="C31" s="14" t="s">
        <v>38</v>
      </c>
      <c r="D31" s="75" t="s">
        <v>95</v>
      </c>
      <c r="E31" s="76"/>
      <c r="F31" s="15">
        <v>122000</v>
      </c>
      <c r="G31" s="17"/>
      <c r="H31" s="7"/>
    </row>
    <row r="32" spans="2:8" ht="21.95" customHeight="1">
      <c r="B32" s="54"/>
      <c r="C32" s="73" t="s">
        <v>63</v>
      </c>
      <c r="D32" s="74"/>
      <c r="E32" s="74"/>
      <c r="F32" s="32">
        <f>SUM(F13:F31)</f>
        <v>1894404</v>
      </c>
      <c r="G32" s="33"/>
    </row>
    <row r="33" spans="2:8" ht="21.95" customHeight="1" thickBot="1">
      <c r="B33" s="47" t="s">
        <v>79</v>
      </c>
      <c r="C33" s="14" t="s">
        <v>0</v>
      </c>
      <c r="D33" s="59" t="s">
        <v>95</v>
      </c>
      <c r="E33" s="60"/>
      <c r="F33" s="15">
        <v>54000</v>
      </c>
      <c r="G33" s="16"/>
      <c r="H33" s="7"/>
    </row>
    <row r="34" spans="2:8" ht="21.95" customHeight="1" thickTop="1">
      <c r="B34" s="48"/>
      <c r="C34" s="14" t="s">
        <v>24</v>
      </c>
      <c r="D34" s="75" t="s">
        <v>95</v>
      </c>
      <c r="E34" s="76"/>
      <c r="F34" s="15">
        <v>56000</v>
      </c>
      <c r="G34" s="17"/>
      <c r="H34" s="7"/>
    </row>
    <row r="35" spans="2:8" ht="21.95" customHeight="1" thickBot="1">
      <c r="B35" s="48"/>
      <c r="C35" s="14" t="s">
        <v>1</v>
      </c>
      <c r="D35" s="59" t="s">
        <v>99</v>
      </c>
      <c r="E35" s="60"/>
      <c r="F35" s="15">
        <v>100000</v>
      </c>
      <c r="G35" s="17"/>
      <c r="H35" s="7"/>
    </row>
    <row r="36" spans="2:8" ht="21.95" customHeight="1" thickTop="1" thickBot="1">
      <c r="B36" s="48"/>
      <c r="C36" s="14" t="s">
        <v>27</v>
      </c>
      <c r="D36" s="75" t="s">
        <v>95</v>
      </c>
      <c r="E36" s="76"/>
      <c r="F36" s="15">
        <v>40000</v>
      </c>
      <c r="G36" s="17"/>
      <c r="H36" s="7"/>
    </row>
    <row r="37" spans="2:8" ht="21.95" customHeight="1" thickTop="1">
      <c r="B37" s="48"/>
      <c r="C37" s="14" t="s">
        <v>30</v>
      </c>
      <c r="D37" s="75" t="s">
        <v>95</v>
      </c>
      <c r="E37" s="76"/>
      <c r="F37" s="15">
        <v>55000</v>
      </c>
      <c r="G37" s="17"/>
      <c r="H37" s="7"/>
    </row>
    <row r="38" spans="2:8" ht="21.95" customHeight="1" thickBot="1">
      <c r="B38" s="48"/>
      <c r="C38" s="14" t="s">
        <v>31</v>
      </c>
      <c r="D38" s="59" t="s">
        <v>99</v>
      </c>
      <c r="E38" s="60"/>
      <c r="F38" s="15">
        <v>100000</v>
      </c>
      <c r="G38" s="17"/>
      <c r="H38" s="7"/>
    </row>
    <row r="39" spans="2:8" ht="21.95" customHeight="1" thickTop="1" thickBot="1">
      <c r="B39" s="48"/>
      <c r="C39" s="14" t="s">
        <v>11</v>
      </c>
      <c r="D39" s="75" t="s">
        <v>95</v>
      </c>
      <c r="E39" s="76"/>
      <c r="F39" s="15">
        <v>104000</v>
      </c>
      <c r="G39" s="17"/>
      <c r="H39" s="7"/>
    </row>
    <row r="40" spans="2:8" ht="21.95" customHeight="1" thickTop="1">
      <c r="B40" s="48"/>
      <c r="C40" s="14" t="s">
        <v>32</v>
      </c>
      <c r="D40" s="75" t="s">
        <v>95</v>
      </c>
      <c r="E40" s="76"/>
      <c r="F40" s="15">
        <v>43000</v>
      </c>
      <c r="G40" s="17"/>
      <c r="H40" s="7"/>
    </row>
    <row r="41" spans="2:8" ht="21.95" customHeight="1" thickBot="1">
      <c r="B41" s="48"/>
      <c r="C41" s="14" t="s">
        <v>89</v>
      </c>
      <c r="D41" s="59" t="s">
        <v>99</v>
      </c>
      <c r="E41" s="60"/>
      <c r="F41" s="15">
        <v>59400</v>
      </c>
      <c r="G41" s="17"/>
      <c r="H41" s="7"/>
    </row>
    <row r="42" spans="2:8" ht="21.95" customHeight="1" thickTop="1">
      <c r="B42" s="48"/>
      <c r="C42" s="14" t="s">
        <v>35</v>
      </c>
      <c r="D42" s="75" t="s">
        <v>95</v>
      </c>
      <c r="E42" s="76"/>
      <c r="F42" s="15">
        <v>58000</v>
      </c>
      <c r="G42" s="17"/>
      <c r="H42" s="7"/>
    </row>
    <row r="43" spans="2:8" ht="21.95" customHeight="1">
      <c r="B43" s="48"/>
      <c r="C43" s="14" t="s">
        <v>37</v>
      </c>
      <c r="D43" s="59" t="s">
        <v>99</v>
      </c>
      <c r="E43" s="60"/>
      <c r="F43" s="15">
        <v>34000</v>
      </c>
      <c r="G43" s="17"/>
      <c r="H43" s="7"/>
    </row>
    <row r="44" spans="2:8" ht="21.95" customHeight="1">
      <c r="B44" s="48"/>
      <c r="C44" s="14" t="s">
        <v>41</v>
      </c>
      <c r="D44" s="59" t="s">
        <v>99</v>
      </c>
      <c r="E44" s="60"/>
      <c r="F44" s="15">
        <v>180000</v>
      </c>
      <c r="G44" s="17"/>
      <c r="H44" s="7"/>
    </row>
    <row r="45" spans="2:8" ht="21.95" customHeight="1" thickBot="1">
      <c r="B45" s="48"/>
      <c r="C45" s="14" t="s">
        <v>39</v>
      </c>
      <c r="D45" s="59" t="s">
        <v>99</v>
      </c>
      <c r="E45" s="60"/>
      <c r="F45" s="15">
        <v>69400</v>
      </c>
      <c r="G45" s="16"/>
      <c r="H45" s="7"/>
    </row>
    <row r="46" spans="2:8" ht="21.95" customHeight="1" thickTop="1" thickBot="1">
      <c r="B46" s="48"/>
      <c r="C46" s="14" t="s">
        <v>94</v>
      </c>
      <c r="D46" s="75" t="s">
        <v>95</v>
      </c>
      <c r="E46" s="76"/>
      <c r="F46" s="15">
        <v>57000</v>
      </c>
      <c r="G46" s="17"/>
      <c r="H46" s="7"/>
    </row>
    <row r="47" spans="2:8" ht="21.95" customHeight="1" thickTop="1">
      <c r="B47" s="48"/>
      <c r="C47" s="14" t="s">
        <v>44</v>
      </c>
      <c r="D47" s="75" t="s">
        <v>95</v>
      </c>
      <c r="E47" s="76"/>
      <c r="F47" s="15">
        <v>61000</v>
      </c>
      <c r="G47" s="17"/>
      <c r="H47" s="7"/>
    </row>
    <row r="48" spans="2:8" ht="21.95" customHeight="1">
      <c r="B48" s="48"/>
      <c r="C48" s="14" t="s">
        <v>40</v>
      </c>
      <c r="D48" s="59" t="s">
        <v>99</v>
      </c>
      <c r="E48" s="60"/>
      <c r="F48" s="15">
        <v>60000</v>
      </c>
      <c r="G48" s="16"/>
      <c r="H48" s="7"/>
    </row>
    <row r="49" spans="2:7" ht="21.95" customHeight="1">
      <c r="B49" s="54"/>
      <c r="C49" s="73" t="s">
        <v>63</v>
      </c>
      <c r="D49" s="74"/>
      <c r="E49" s="74"/>
      <c r="F49" s="32">
        <f>SUM(F33:F48)</f>
        <v>1130800</v>
      </c>
      <c r="G49" s="33"/>
    </row>
    <row r="50" spans="2:7" ht="21.95" customHeight="1">
      <c r="B50" s="47" t="s">
        <v>78</v>
      </c>
      <c r="C50" s="14" t="s">
        <v>106</v>
      </c>
      <c r="D50" s="78" t="s">
        <v>106</v>
      </c>
      <c r="E50" s="79"/>
      <c r="F50" s="14" t="s">
        <v>106</v>
      </c>
      <c r="G50" s="18"/>
    </row>
    <row r="51" spans="2:7" ht="21.95" customHeight="1" thickBot="1">
      <c r="B51" s="49"/>
      <c r="C51" s="63" t="s">
        <v>63</v>
      </c>
      <c r="D51" s="64"/>
      <c r="E51" s="64"/>
      <c r="F51" s="34">
        <f>SUM(F50)</f>
        <v>0</v>
      </c>
      <c r="G51" s="35"/>
    </row>
    <row r="52" spans="2:7" ht="21.95" customHeight="1" thickTop="1" thickBot="1">
      <c r="B52" s="27"/>
      <c r="C52" s="28"/>
      <c r="D52" s="29" t="s">
        <v>64</v>
      </c>
      <c r="E52" s="30"/>
      <c r="F52" s="30">
        <f>SUM(F51,F49,F32)</f>
        <v>3025204</v>
      </c>
      <c r="G52" s="31"/>
    </row>
    <row r="53" spans="2:7" ht="21" customHeight="1"/>
    <row r="54" spans="2:7" s="9" customFormat="1">
      <c r="B54" s="10"/>
      <c r="C54" s="2"/>
      <c r="D54" s="11"/>
      <c r="E54" s="4"/>
      <c r="F54" s="4"/>
      <c r="G54" s="5"/>
    </row>
    <row r="55" spans="2:7" s="9" customFormat="1">
      <c r="B55" s="10"/>
      <c r="C55" s="2"/>
      <c r="D55" s="11"/>
      <c r="E55" s="4"/>
      <c r="F55" s="4"/>
      <c r="G55" s="5"/>
    </row>
    <row r="56" spans="2:7" s="9" customFormat="1">
      <c r="B56" s="10"/>
      <c r="C56" s="2"/>
      <c r="D56" s="12"/>
      <c r="E56" s="4"/>
      <c r="F56" s="4"/>
      <c r="G56" s="5"/>
    </row>
    <row r="57" spans="2:7" s="9" customFormat="1">
      <c r="B57" s="10"/>
      <c r="C57" s="2"/>
      <c r="D57" s="11"/>
      <c r="E57" s="4"/>
      <c r="F57" s="4"/>
      <c r="G57" s="5"/>
    </row>
    <row r="58" spans="2:7" s="9" customFormat="1">
      <c r="B58" s="10"/>
      <c r="C58" s="2"/>
      <c r="D58" s="11"/>
      <c r="E58" s="4"/>
      <c r="F58" s="4"/>
      <c r="G58" s="5"/>
    </row>
    <row r="59" spans="2:7" s="9" customFormat="1">
      <c r="B59" s="10"/>
      <c r="C59" s="2"/>
      <c r="D59" s="11"/>
      <c r="E59" s="4"/>
      <c r="F59" s="4"/>
      <c r="G59" s="5"/>
    </row>
    <row r="60" spans="2:7" s="9" customFormat="1">
      <c r="B60" s="10"/>
      <c r="C60" s="2"/>
      <c r="D60" s="11"/>
      <c r="E60" s="4"/>
      <c r="F60" s="4"/>
      <c r="G60" s="5"/>
    </row>
  </sheetData>
  <mergeCells count="53">
    <mergeCell ref="B50:B51"/>
    <mergeCell ref="D50:E50"/>
    <mergeCell ref="C51:E51"/>
    <mergeCell ref="D46:E46"/>
    <mergeCell ref="D47:E47"/>
    <mergeCell ref="D48:E48"/>
    <mergeCell ref="B33:B49"/>
    <mergeCell ref="D43:E43"/>
    <mergeCell ref="D44:E44"/>
    <mergeCell ref="D33:E33"/>
    <mergeCell ref="D45:E45"/>
    <mergeCell ref="C49:E49"/>
    <mergeCell ref="D37:E37"/>
    <mergeCell ref="D38:E38"/>
    <mergeCell ref="D39:E39"/>
    <mergeCell ref="D40:E40"/>
    <mergeCell ref="D41:E41"/>
    <mergeCell ref="D42:E42"/>
    <mergeCell ref="D29:E29"/>
    <mergeCell ref="D30:E30"/>
    <mergeCell ref="D31:E31"/>
    <mergeCell ref="D34:E34"/>
    <mergeCell ref="D35:E35"/>
    <mergeCell ref="D36:E36"/>
    <mergeCell ref="C32:E32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13:E13"/>
    <mergeCell ref="D14:E14"/>
    <mergeCell ref="D15:E15"/>
    <mergeCell ref="D16:E16"/>
    <mergeCell ref="B1:G1"/>
    <mergeCell ref="B2:G2"/>
    <mergeCell ref="E3:G3"/>
    <mergeCell ref="B4:D4"/>
    <mergeCell ref="B5:D5"/>
    <mergeCell ref="B6:D6"/>
    <mergeCell ref="B7:D7"/>
    <mergeCell ref="B8:D8"/>
    <mergeCell ref="B10:G10"/>
    <mergeCell ref="E11:G11"/>
    <mergeCell ref="D12:E12"/>
    <mergeCell ref="B13:B32"/>
  </mergeCells>
  <phoneticPr fontId="1" type="noConversion"/>
  <printOptions horizontalCentered="1"/>
  <pageMargins left="0.15748031496062992" right="0.19685039370078741" top="0.6692913385826772" bottom="0.51181102362204722" header="0.15748031496062992" footer="0.15748031496062992"/>
  <pageSetup paperSize="9" scale="65" orientation="portrait" r:id="rId1"/>
  <headerFooter alignWithMargins="0">
    <oddFooter>&amp;C&amp;P&amp;R&amp;F/&amp;A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장관</vt:lpstr>
      <vt:lpstr>제1차관</vt:lpstr>
      <vt:lpstr>제2차관</vt:lpstr>
      <vt:lpstr>장관!Print_Titles</vt:lpstr>
      <vt:lpstr>제1차관!Print_Titles</vt:lpstr>
      <vt:lpstr>제2차관!Print_Titles</vt:lpstr>
    </vt:vector>
  </TitlesOfParts>
  <Company>외교통상부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외교통상부</dc:creator>
  <cp:lastModifiedBy>MOFA</cp:lastModifiedBy>
  <cp:lastPrinted>2018-01-22T08:00:08Z</cp:lastPrinted>
  <dcterms:created xsi:type="dcterms:W3CDTF">2004-07-27T06:28:52Z</dcterms:created>
  <dcterms:modified xsi:type="dcterms:W3CDTF">2018-01-22T08:00:11Z</dcterms:modified>
</cp:coreProperties>
</file>